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ernardo\Downloads\"/>
    </mc:Choice>
  </mc:AlternateContent>
  <bookViews>
    <workbookView xWindow="0" yWindow="0" windowWidth="20490" windowHeight="7650"/>
  </bookViews>
  <sheets>
    <sheet name="JUNIO 20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C7" i="1"/>
  <c r="C11" i="1"/>
  <c r="K16" i="1"/>
  <c r="K17" i="1"/>
  <c r="J16" i="1"/>
  <c r="J17" i="1"/>
  <c r="I16" i="1"/>
  <c r="I17" i="1"/>
  <c r="H16" i="1"/>
  <c r="H17" i="1"/>
  <c r="G16" i="1"/>
  <c r="G17" i="1"/>
  <c r="F16" i="1"/>
  <c r="F17" i="1"/>
  <c r="E16" i="1"/>
  <c r="E17" i="1"/>
  <c r="D16" i="1"/>
  <c r="D17" i="1"/>
  <c r="C17" i="1"/>
  <c r="B16" i="1"/>
  <c r="B17" i="1"/>
  <c r="K14" i="1"/>
  <c r="K15" i="1"/>
  <c r="J14" i="1"/>
  <c r="J15" i="1"/>
  <c r="I14" i="1"/>
  <c r="I15" i="1"/>
  <c r="H14" i="1"/>
  <c r="H15" i="1"/>
  <c r="G14" i="1"/>
  <c r="G15" i="1"/>
  <c r="F14" i="1"/>
  <c r="F15" i="1"/>
  <c r="E14" i="1"/>
  <c r="E15" i="1"/>
  <c r="D14" i="1"/>
  <c r="D15" i="1"/>
  <c r="C15" i="1"/>
  <c r="B14" i="1"/>
  <c r="B15" i="1"/>
  <c r="K12" i="1"/>
  <c r="K13" i="1"/>
  <c r="J12" i="1"/>
  <c r="J13" i="1"/>
  <c r="I12" i="1"/>
  <c r="I13" i="1"/>
  <c r="H12" i="1"/>
  <c r="H13" i="1"/>
  <c r="G12" i="1"/>
  <c r="G13" i="1"/>
  <c r="F12" i="1"/>
  <c r="F13" i="1"/>
  <c r="E12" i="1"/>
  <c r="E13" i="1"/>
  <c r="D12" i="1"/>
  <c r="D13" i="1"/>
  <c r="C13" i="1"/>
  <c r="B12" i="1"/>
  <c r="B13" i="1"/>
  <c r="J10" i="1"/>
  <c r="J11" i="1"/>
  <c r="H10" i="1"/>
  <c r="H11" i="1"/>
  <c r="F10" i="1"/>
  <c r="F11" i="1"/>
  <c r="D10" i="1"/>
  <c r="D11" i="1"/>
  <c r="K8" i="1"/>
  <c r="K9" i="1"/>
  <c r="J8" i="1"/>
  <c r="J9" i="1"/>
  <c r="I8" i="1"/>
  <c r="I9" i="1"/>
  <c r="H8" i="1"/>
  <c r="H9" i="1"/>
  <c r="G8" i="1"/>
  <c r="G9" i="1"/>
  <c r="F8" i="1"/>
  <c r="F9" i="1"/>
  <c r="E8" i="1"/>
  <c r="E9" i="1"/>
  <c r="D8" i="1"/>
  <c r="D9" i="1"/>
  <c r="C9" i="1"/>
  <c r="B8" i="1"/>
  <c r="B9" i="1"/>
  <c r="B10" i="1"/>
  <c r="B11" i="1"/>
  <c r="E10" i="1"/>
  <c r="E11" i="1"/>
  <c r="G10" i="1"/>
  <c r="G11" i="1"/>
  <c r="I10" i="1"/>
  <c r="I11" i="1"/>
  <c r="I6" i="1"/>
  <c r="I7" i="1"/>
  <c r="E6" i="1"/>
  <c r="E7" i="1"/>
  <c r="F6" i="1"/>
  <c r="F7" i="1"/>
  <c r="J6" i="1"/>
  <c r="J7" i="1"/>
  <c r="G6" i="1"/>
  <c r="G7" i="1"/>
  <c r="K6" i="1"/>
  <c r="K7" i="1"/>
  <c r="B6" i="1"/>
  <c r="B7" i="1"/>
  <c r="D6" i="1"/>
  <c r="D7" i="1"/>
  <c r="H6" i="1"/>
  <c r="H7" i="1"/>
</calcChain>
</file>

<file path=xl/sharedStrings.xml><?xml version="1.0" encoding="utf-8"?>
<sst xmlns="http://schemas.openxmlformats.org/spreadsheetml/2006/main" count="27" uniqueCount="20">
  <si>
    <t>ZONA</t>
  </si>
  <si>
    <t>1/2 día</t>
  </si>
  <si>
    <t>1 día</t>
  </si>
  <si>
    <t>1 1/2 día</t>
  </si>
  <si>
    <t>2 días</t>
  </si>
  <si>
    <t>2 1/2 día</t>
  </si>
  <si>
    <t>3 días</t>
  </si>
  <si>
    <t xml:space="preserve">3 1/2 días </t>
  </si>
  <si>
    <t>4 días</t>
  </si>
  <si>
    <t>4 1/2 días</t>
  </si>
  <si>
    <t>5 días</t>
  </si>
  <si>
    <t>Noroeste Argentino (provincias de Jujuy, Salta, Tucumán. Catamarca y La Rioja)</t>
  </si>
  <si>
    <t>Noreste Argentino (provincias de Misiones, Corrientes, Entre Ríos, Formosa y Chaco)</t>
  </si>
  <si>
    <t>CUYO (provincias de San Juan, Mendoza y San Luis)</t>
  </si>
  <si>
    <t>CENTRO (provincias de Córdoba, Santiago del Estero, Santa Fe y La Pampa)</t>
  </si>
  <si>
    <t>SUR (provincias del Neuquén, Río Negro, Chubut, Santa Cruz y Tierra del Fuego</t>
  </si>
  <si>
    <t>REGION METROPOLITANA DE BS. AIRES (provincia de Buenos Aires y Ciudad Autónoma de Buenos Aires)</t>
  </si>
  <si>
    <t xml:space="preserve"> </t>
  </si>
  <si>
    <t xml:space="preserve">con funcion ejecutiva </t>
  </si>
  <si>
    <r>
      <rPr>
        <b/>
        <sz val="10"/>
        <rFont val="Trebuchet MS"/>
        <family val="2"/>
      </rPr>
      <t>Escala de viaticos para SINEP con y sin Función Ejecutiva</t>
    </r>
    <r>
      <rPr>
        <b/>
        <sz val="14"/>
        <rFont val="Trebuchet MS"/>
        <family val="2"/>
      </rPr>
      <t xml:space="preserve"> - JUNIO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</si>
</sst>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1" fillId="0" borderId="0" xfId="0" applyNumberFormat="1" applyFont="1" applyFill="1" applyAlignment="1">
      <alignment horizontal="left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3" borderId="0" xfId="0" applyNumberFormat="1" applyFont="1" applyFill="1" applyAlignment="1">
      <alignment horizontal="left" vertical="center"/>
    </xf>
    <xf numFmtId="4" fontId="1" fillId="3" borderId="0" xfId="0" applyNumberFormat="1" applyFont="1" applyFill="1" applyAlignment="1">
      <alignment horizontal="center" vertical="center"/>
    </xf>
    <xf numFmtId="4" fontId="2" fillId="0" borderId="8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45" zoomScaleNormal="145" workbookViewId="0">
      <selection activeCell="B5" sqref="B5"/>
    </sheetView>
  </sheetViews>
  <sheetFormatPr baseColWidth="10" defaultColWidth="9.140625" defaultRowHeight="12.75" x14ac:dyDescent="0.2"/>
  <cols>
    <col min="1" max="1" width="30.85546875" customWidth="1"/>
    <col min="2" max="2" width="12.28515625" customWidth="1"/>
    <col min="3" max="3" width="12.5703125" customWidth="1"/>
    <col min="4" max="4" width="10.140625" customWidth="1"/>
    <col min="5" max="5" width="8.5703125" customWidth="1"/>
    <col min="6" max="6" width="8.7109375" customWidth="1"/>
    <col min="7" max="8" width="11.42578125" customWidth="1"/>
    <col min="9" max="9" width="10.28515625" customWidth="1"/>
    <col min="10" max="10" width="10.140625" customWidth="1"/>
    <col min="11" max="11" width="9.28515625" customWidth="1"/>
    <col min="12" max="256" width="11.42578125" customWidth="1"/>
  </cols>
  <sheetData>
    <row r="1" spans="1:11" ht="19.5" thickBot="1" x14ac:dyDescent="0.25">
      <c r="A1" s="18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11" t="s">
        <v>18</v>
      </c>
      <c r="B3" s="12"/>
      <c r="C3" s="2"/>
      <c r="D3" s="2"/>
      <c r="E3" s="2"/>
      <c r="F3" s="2"/>
      <c r="G3" s="2"/>
      <c r="H3" s="2"/>
      <c r="I3" s="2"/>
      <c r="J3" s="2"/>
      <c r="K3" s="2"/>
    </row>
    <row r="4" spans="1:11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thickBot="1" x14ac:dyDescent="0.25">
      <c r="A5" s="3" t="s">
        <v>0</v>
      </c>
      <c r="B5" s="15" t="s">
        <v>1</v>
      </c>
      <c r="C5" s="15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</row>
    <row r="6" spans="1:11" ht="25.5" customHeight="1" x14ac:dyDescent="0.2">
      <c r="A6" s="13" t="s">
        <v>11</v>
      </c>
      <c r="B6" s="16">
        <f>C6/2</f>
        <v>9139.5</v>
      </c>
      <c r="C6" s="16">
        <v>18279</v>
      </c>
      <c r="D6" s="6">
        <f>+C6*1.5</f>
        <v>27418.5</v>
      </c>
      <c r="E6" s="6">
        <f>+C6*2</f>
        <v>36558</v>
      </c>
      <c r="F6" s="6">
        <f>+C6*2.5</f>
        <v>45697.5</v>
      </c>
      <c r="G6" s="6">
        <f>+C6*3</f>
        <v>54837</v>
      </c>
      <c r="H6" s="6">
        <f>+C6*3.5</f>
        <v>63976.5</v>
      </c>
      <c r="I6" s="6">
        <f>+C6*4</f>
        <v>73116</v>
      </c>
      <c r="J6" s="6">
        <f>+C6*4.5</f>
        <v>82255.5</v>
      </c>
      <c r="K6" s="7">
        <f>+C6*5</f>
        <v>91395</v>
      </c>
    </row>
    <row r="7" spans="1:11" ht="26.25" customHeight="1" thickBot="1" x14ac:dyDescent="0.25">
      <c r="A7" s="14" t="s">
        <v>11</v>
      </c>
      <c r="B7" s="17">
        <f t="shared" ref="B7:K7" si="0">+B6*1.15</f>
        <v>10510.424999999999</v>
      </c>
      <c r="C7" s="17">
        <f>+C6*1.15</f>
        <v>21020.85</v>
      </c>
      <c r="D7" s="8">
        <f t="shared" si="0"/>
        <v>31531.274999999998</v>
      </c>
      <c r="E7" s="8">
        <f t="shared" si="0"/>
        <v>42041.7</v>
      </c>
      <c r="F7" s="8">
        <f t="shared" si="0"/>
        <v>52552.124999999993</v>
      </c>
      <c r="G7" s="8">
        <f t="shared" si="0"/>
        <v>63062.549999999996</v>
      </c>
      <c r="H7" s="8">
        <f t="shared" si="0"/>
        <v>73572.974999999991</v>
      </c>
      <c r="I7" s="8">
        <f t="shared" si="0"/>
        <v>84083.4</v>
      </c>
      <c r="J7" s="8">
        <f t="shared" si="0"/>
        <v>94593.824999999997</v>
      </c>
      <c r="K7" s="8">
        <f t="shared" si="0"/>
        <v>105104.24999999999</v>
      </c>
    </row>
    <row r="8" spans="1:11" ht="28.5" customHeight="1" x14ac:dyDescent="0.2">
      <c r="A8" s="13" t="s">
        <v>12</v>
      </c>
      <c r="B8" s="16">
        <f>C8/2</f>
        <v>6390</v>
      </c>
      <c r="C8" s="16">
        <v>12780</v>
      </c>
      <c r="D8" s="6">
        <f>+C8*1.5</f>
        <v>19170</v>
      </c>
      <c r="E8" s="6">
        <f>+C8*2</f>
        <v>25560</v>
      </c>
      <c r="F8" s="6">
        <f>+C8*2.5</f>
        <v>31950</v>
      </c>
      <c r="G8" s="6">
        <f>+C8*3</f>
        <v>38340</v>
      </c>
      <c r="H8" s="6">
        <f>+C8*3.5</f>
        <v>44730</v>
      </c>
      <c r="I8" s="6">
        <f>+C8*4</f>
        <v>51120</v>
      </c>
      <c r="J8" s="6">
        <f>+C8*4.5</f>
        <v>57510</v>
      </c>
      <c r="K8" s="7">
        <f>+C8*5</f>
        <v>63900</v>
      </c>
    </row>
    <row r="9" spans="1:11" ht="32.25" customHeight="1" thickBot="1" x14ac:dyDescent="0.25">
      <c r="A9" s="14" t="s">
        <v>12</v>
      </c>
      <c r="B9" s="17">
        <f t="shared" ref="B9:K9" si="1">+B8*1.15</f>
        <v>7348.4999999999991</v>
      </c>
      <c r="C9" s="17">
        <f t="shared" si="1"/>
        <v>14696.999999999998</v>
      </c>
      <c r="D9" s="8">
        <f t="shared" si="1"/>
        <v>22045.5</v>
      </c>
      <c r="E9" s="8">
        <f t="shared" si="1"/>
        <v>29393.999999999996</v>
      </c>
      <c r="F9" s="8">
        <f t="shared" si="1"/>
        <v>36742.5</v>
      </c>
      <c r="G9" s="8">
        <f t="shared" si="1"/>
        <v>44091</v>
      </c>
      <c r="H9" s="8">
        <f t="shared" si="1"/>
        <v>51439.499999999993</v>
      </c>
      <c r="I9" s="8">
        <f t="shared" si="1"/>
        <v>58787.999999999993</v>
      </c>
      <c r="J9" s="8">
        <f t="shared" si="1"/>
        <v>66136.5</v>
      </c>
      <c r="K9" s="8">
        <f t="shared" si="1"/>
        <v>73485</v>
      </c>
    </row>
    <row r="10" spans="1:11" ht="33" customHeight="1" x14ac:dyDescent="0.2">
      <c r="A10" s="13" t="s">
        <v>13</v>
      </c>
      <c r="B10" s="16">
        <f>C10/2</f>
        <v>9139.5</v>
      </c>
      <c r="C10" s="16">
        <v>18279</v>
      </c>
      <c r="D10" s="6">
        <f>+C10*1.5</f>
        <v>27418.5</v>
      </c>
      <c r="E10" s="6">
        <f>+C10*2</f>
        <v>36558</v>
      </c>
      <c r="F10" s="6">
        <f>+C10*2.5</f>
        <v>45697.5</v>
      </c>
      <c r="G10" s="6">
        <f>+C10*3</f>
        <v>54837</v>
      </c>
      <c r="H10" s="6">
        <f>+C10*3.5</f>
        <v>63976.5</v>
      </c>
      <c r="I10" s="6">
        <f>+C10*4</f>
        <v>73116</v>
      </c>
      <c r="J10" s="6">
        <f>+C10*4.5</f>
        <v>82255.5</v>
      </c>
      <c r="K10" s="7">
        <f>+C10*5</f>
        <v>91395</v>
      </c>
    </row>
    <row r="11" spans="1:11" ht="24.75" customHeight="1" thickBot="1" x14ac:dyDescent="0.25">
      <c r="A11" s="14" t="s">
        <v>13</v>
      </c>
      <c r="B11" s="17">
        <f t="shared" ref="B11:K11" si="2">+B10*1.15</f>
        <v>10510.424999999999</v>
      </c>
      <c r="C11" s="17">
        <f t="shared" si="2"/>
        <v>21020.85</v>
      </c>
      <c r="D11" s="8">
        <f t="shared" si="2"/>
        <v>31531.274999999998</v>
      </c>
      <c r="E11" s="8">
        <f t="shared" si="2"/>
        <v>42041.7</v>
      </c>
      <c r="F11" s="8">
        <f t="shared" si="2"/>
        <v>52552.124999999993</v>
      </c>
      <c r="G11" s="8">
        <f t="shared" si="2"/>
        <v>63062.549999999996</v>
      </c>
      <c r="H11" s="8">
        <f t="shared" si="2"/>
        <v>73572.974999999991</v>
      </c>
      <c r="I11" s="8">
        <f t="shared" si="2"/>
        <v>84083.4</v>
      </c>
      <c r="J11" s="8">
        <f t="shared" si="2"/>
        <v>94593.824999999997</v>
      </c>
      <c r="K11" s="8">
        <f t="shared" si="2"/>
        <v>105104.24999999999</v>
      </c>
    </row>
    <row r="12" spans="1:11" ht="33.75" customHeight="1" x14ac:dyDescent="0.2">
      <c r="A12" s="13" t="s">
        <v>14</v>
      </c>
      <c r="B12" s="16">
        <f>C12/2</f>
        <v>7629</v>
      </c>
      <c r="C12" s="16">
        <v>15258</v>
      </c>
      <c r="D12" s="6">
        <f>+C12*1.5</f>
        <v>22887</v>
      </c>
      <c r="E12" s="6">
        <f>+C12*2</f>
        <v>30516</v>
      </c>
      <c r="F12" s="6">
        <f>+C12*2.5</f>
        <v>38145</v>
      </c>
      <c r="G12" s="6">
        <f>+C12*3</f>
        <v>45774</v>
      </c>
      <c r="H12" s="6">
        <f>+C12*3.5</f>
        <v>53403</v>
      </c>
      <c r="I12" s="6">
        <f>+C12*4</f>
        <v>61032</v>
      </c>
      <c r="J12" s="6">
        <f>+C12*4.5</f>
        <v>68661</v>
      </c>
      <c r="K12" s="7">
        <f>+C12*5</f>
        <v>76290</v>
      </c>
    </row>
    <row r="13" spans="1:11" ht="35.25" customHeight="1" thickBot="1" x14ac:dyDescent="0.25">
      <c r="A13" s="14" t="s">
        <v>14</v>
      </c>
      <c r="B13" s="17">
        <f t="shared" ref="B13:K13" si="3">+B12*1.15</f>
        <v>8773.3499999999985</v>
      </c>
      <c r="C13" s="17">
        <f t="shared" si="3"/>
        <v>17546.699999999997</v>
      </c>
      <c r="D13" s="8">
        <f t="shared" si="3"/>
        <v>26320.05</v>
      </c>
      <c r="E13" s="8">
        <f t="shared" si="3"/>
        <v>35093.399999999994</v>
      </c>
      <c r="F13" s="8">
        <f t="shared" si="3"/>
        <v>43866.75</v>
      </c>
      <c r="G13" s="8">
        <f t="shared" si="3"/>
        <v>52640.1</v>
      </c>
      <c r="H13" s="8">
        <f t="shared" si="3"/>
        <v>61413.45</v>
      </c>
      <c r="I13" s="8">
        <f t="shared" si="3"/>
        <v>70186.799999999988</v>
      </c>
      <c r="J13" s="8">
        <f t="shared" si="3"/>
        <v>78960.149999999994</v>
      </c>
      <c r="K13" s="8">
        <f t="shared" si="3"/>
        <v>87733.5</v>
      </c>
    </row>
    <row r="14" spans="1:11" ht="36" customHeight="1" x14ac:dyDescent="0.2">
      <c r="A14" s="13" t="s">
        <v>15</v>
      </c>
      <c r="B14" s="16">
        <f>C14/2</f>
        <v>11192</v>
      </c>
      <c r="C14" s="16">
        <v>22384</v>
      </c>
      <c r="D14" s="6">
        <f>+C14*1.5</f>
        <v>33576</v>
      </c>
      <c r="E14" s="6">
        <f>+C14*2</f>
        <v>44768</v>
      </c>
      <c r="F14" s="6">
        <f>+C14*2.5</f>
        <v>55960</v>
      </c>
      <c r="G14" s="6">
        <f>+C14*3</f>
        <v>67152</v>
      </c>
      <c r="H14" s="6">
        <f>+C14*3.5</f>
        <v>78344</v>
      </c>
      <c r="I14" s="6">
        <f>+C14*4</f>
        <v>89536</v>
      </c>
      <c r="J14" s="6">
        <f>+C14*4.5</f>
        <v>100728</v>
      </c>
      <c r="K14" s="7">
        <f>+C14*5</f>
        <v>111920</v>
      </c>
    </row>
    <row r="15" spans="1:11" ht="29.25" customHeight="1" thickBot="1" x14ac:dyDescent="0.25">
      <c r="A15" s="14" t="s">
        <v>15</v>
      </c>
      <c r="B15" s="17">
        <f t="shared" ref="B15:K15" si="4">+B14*1.15</f>
        <v>12870.8</v>
      </c>
      <c r="C15" s="17">
        <f t="shared" si="4"/>
        <v>25741.599999999999</v>
      </c>
      <c r="D15" s="8">
        <f t="shared" si="4"/>
        <v>38612.399999999994</v>
      </c>
      <c r="E15" s="8">
        <f t="shared" si="4"/>
        <v>51483.199999999997</v>
      </c>
      <c r="F15" s="8">
        <f t="shared" si="4"/>
        <v>64353.999999999993</v>
      </c>
      <c r="G15" s="8">
        <f t="shared" si="4"/>
        <v>77224.799999999988</v>
      </c>
      <c r="H15" s="8">
        <f t="shared" si="4"/>
        <v>90095.599999999991</v>
      </c>
      <c r="I15" s="8">
        <f t="shared" si="4"/>
        <v>102966.39999999999</v>
      </c>
      <c r="J15" s="8">
        <f t="shared" si="4"/>
        <v>115837.2</v>
      </c>
      <c r="K15" s="8">
        <f t="shared" si="4"/>
        <v>128707.99999999999</v>
      </c>
    </row>
    <row r="16" spans="1:11" ht="32.25" customHeight="1" x14ac:dyDescent="0.2">
      <c r="A16" s="13" t="s">
        <v>16</v>
      </c>
      <c r="B16" s="16">
        <f>C16/2</f>
        <v>6390</v>
      </c>
      <c r="C16" s="16">
        <v>12780</v>
      </c>
      <c r="D16" s="6">
        <f>+C16*1.5</f>
        <v>19170</v>
      </c>
      <c r="E16" s="6">
        <f>+C16*2</f>
        <v>25560</v>
      </c>
      <c r="F16" s="6">
        <f>+C16*2.5</f>
        <v>31950</v>
      </c>
      <c r="G16" s="6">
        <f>+C16*3</f>
        <v>38340</v>
      </c>
      <c r="H16" s="6">
        <f>+C16*3.5</f>
        <v>44730</v>
      </c>
      <c r="I16" s="6">
        <f>+C16*4</f>
        <v>51120</v>
      </c>
      <c r="J16" s="6">
        <f>+C16*4.5</f>
        <v>57510</v>
      </c>
      <c r="K16" s="7">
        <f>+C16*5</f>
        <v>63900</v>
      </c>
    </row>
    <row r="17" spans="1:11" ht="32.25" customHeight="1" thickBot="1" x14ac:dyDescent="0.25">
      <c r="A17" s="14" t="s">
        <v>16</v>
      </c>
      <c r="B17" s="17">
        <f t="shared" ref="B17:K17" si="5">+B16*1.15</f>
        <v>7348.4999999999991</v>
      </c>
      <c r="C17" s="17">
        <f t="shared" si="5"/>
        <v>14696.999999999998</v>
      </c>
      <c r="D17" s="8">
        <f t="shared" si="5"/>
        <v>22045.5</v>
      </c>
      <c r="E17" s="8">
        <f t="shared" si="5"/>
        <v>29393.999999999996</v>
      </c>
      <c r="F17" s="8">
        <f t="shared" si="5"/>
        <v>36742.5</v>
      </c>
      <c r="G17" s="8">
        <f t="shared" si="5"/>
        <v>44091</v>
      </c>
      <c r="H17" s="8">
        <f t="shared" si="5"/>
        <v>51439.499999999993</v>
      </c>
      <c r="I17" s="8">
        <f t="shared" si="5"/>
        <v>58787.999999999993</v>
      </c>
      <c r="J17" s="8">
        <f t="shared" si="5"/>
        <v>66136.5</v>
      </c>
      <c r="K17" s="9">
        <f t="shared" si="5"/>
        <v>73485</v>
      </c>
    </row>
    <row r="18" spans="1:1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2">
      <c r="A21" s="10"/>
      <c r="B21" s="10"/>
      <c r="C21" s="10" t="s">
        <v>17</v>
      </c>
      <c r="D21" s="10"/>
      <c r="E21" s="10"/>
      <c r="F21" s="10"/>
      <c r="G21" s="10"/>
      <c r="H21" s="10"/>
      <c r="I21" s="10"/>
      <c r="J21" s="10"/>
      <c r="K21" s="10"/>
    </row>
    <row r="22" spans="1:1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2">
      <c r="A26" s="10"/>
      <c r="B26" s="10"/>
      <c r="C26" s="10"/>
      <c r="D26" s="10"/>
      <c r="E26" s="10"/>
      <c r="F26" s="10" t="s">
        <v>17</v>
      </c>
      <c r="G26" s="10"/>
      <c r="H26" s="10"/>
      <c r="I26" s="10"/>
      <c r="J26" s="10"/>
      <c r="K26" s="10"/>
    </row>
    <row r="27" spans="1:1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</sheetData>
  <mergeCells count="1">
    <mergeCell ref="A1:K1"/>
  </mergeCells>
  <phoneticPr fontId="0" type="noConversion"/>
  <pageMargins left="0.75" right="0.75" top="1" bottom="1" header="0" footer="0"/>
  <pageSetup paperSize="9" orientation="landscape" r:id="rId1"/>
  <headerFooter alignWithMargins="0"/>
  <ignoredErrors>
    <ignoredError sqref="B7:K7 B9:K9 B13:K13 B11:K11 B15:K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Company>conicet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fagrelo</dc:creator>
  <cp:lastModifiedBy>Florencia Bernardo</cp:lastModifiedBy>
  <cp:lastPrinted>2023-07-04T12:16:23Z</cp:lastPrinted>
  <dcterms:created xsi:type="dcterms:W3CDTF">2008-03-11T15:38:48Z</dcterms:created>
  <dcterms:modified xsi:type="dcterms:W3CDTF">2023-07-05T14:57:40Z</dcterms:modified>
</cp:coreProperties>
</file>